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<sst xmlns="http://schemas.openxmlformats.org/spreadsheetml/2006/main" count="29" uniqueCount="10">
  <si>
    <t>Edad</t>
  </si>
  <si>
    <t>Fc Reposo</t>
  </si>
  <si>
    <t>Fc Máxima (220-edad)</t>
  </si>
  <si>
    <t>Fc Reserva</t>
  </si>
  <si>
    <t>Porcentaje 1</t>
  </si>
  <si>
    <t>Porcentaje 2</t>
  </si>
  <si>
    <t>Resultado 1</t>
  </si>
  <si>
    <t>Resultado 2</t>
  </si>
  <si>
    <t>Fc Máxima (Inbar)</t>
  </si>
  <si>
    <t>ajuste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</si>
</sst>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" fontId="0" fillId="0" borderId="0" xfId="0" applyNumberFormat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D7" sqref="D7"/>
    </sheetView>
  </sheetViews>
  <sheetFormatPr defaultColWidth="11.421875" defaultRowHeight="12.75"/>
  <cols>
    <col min="2" max="2" width="21.8515625" style="0" customWidth="1"/>
  </cols>
  <sheetData>
    <row r="1" spans="1:8" ht="12.75">
      <c r="A1" t="s">
        <v>0</v>
      </c>
      <c r="B1" s="1" t="s">
        <v>2</v>
      </c>
      <c r="C1" t="s">
        <v>1</v>
      </c>
      <c r="D1" s="2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2.75">
      <c r="A2">
        <v>12</v>
      </c>
      <c r="B2">
        <f>220-A2</f>
        <v>208</v>
      </c>
      <c r="C2">
        <v>80</v>
      </c>
      <c r="D2">
        <f>B2-C2</f>
        <v>128</v>
      </c>
      <c r="E2">
        <v>50</v>
      </c>
      <c r="F2">
        <v>60</v>
      </c>
      <c r="G2">
        <f>D2*(E2/100)+C2</f>
        <v>144</v>
      </c>
      <c r="H2">
        <f>D2*(F2/100)+C2</f>
        <v>156.8</v>
      </c>
    </row>
    <row r="6" spans="1:8" ht="12.75">
      <c r="A6" t="s">
        <v>0</v>
      </c>
      <c r="B6" s="1" t="s">
        <v>8</v>
      </c>
      <c r="C6" t="s">
        <v>1</v>
      </c>
      <c r="D6" s="2" t="s">
        <v>3</v>
      </c>
      <c r="E6" t="s">
        <v>4</v>
      </c>
      <c r="F6" t="s">
        <v>5</v>
      </c>
      <c r="G6" t="s">
        <v>6</v>
      </c>
      <c r="H6" t="s">
        <v>7</v>
      </c>
    </row>
    <row r="7" spans="1:8" ht="12.75">
      <c r="A7">
        <v>12</v>
      </c>
      <c r="B7">
        <f>205.8-0.685*A7</f>
        <v>197.58</v>
      </c>
      <c r="C7">
        <v>80</v>
      </c>
      <c r="D7">
        <f>B7-C7</f>
        <v>117.58000000000001</v>
      </c>
      <c r="E7">
        <v>50</v>
      </c>
      <c r="F7">
        <v>60</v>
      </c>
      <c r="G7">
        <f>D7*(E7/100)+C7</f>
        <v>138.79000000000002</v>
      </c>
      <c r="H7">
        <f>D7*(F7/100)+C7</f>
        <v>150.548</v>
      </c>
    </row>
    <row r="11" spans="1:8" ht="12.75">
      <c r="A11" t="s">
        <v>0</v>
      </c>
      <c r="B11" s="1" t="s">
        <v>2</v>
      </c>
      <c r="E11" t="s">
        <v>4</v>
      </c>
      <c r="F11" t="s">
        <v>5</v>
      </c>
      <c r="G11" t="s">
        <v>6</v>
      </c>
      <c r="H11" t="s">
        <v>7</v>
      </c>
    </row>
    <row r="12" spans="1:8" ht="12.75">
      <c r="A12">
        <v>30</v>
      </c>
      <c r="B12">
        <f>220-A12</f>
        <v>190</v>
      </c>
      <c r="E12">
        <v>50</v>
      </c>
      <c r="F12">
        <v>60</v>
      </c>
      <c r="G12">
        <f>B12*(E12/100)+15</f>
        <v>110</v>
      </c>
      <c r="H12">
        <f>B12*(F12/100)+15</f>
        <v>129</v>
      </c>
    </row>
    <row r="13" spans="1:8" ht="12.75">
      <c r="A13">
        <v>30</v>
      </c>
      <c r="B13">
        <f>220-A13</f>
        <v>190</v>
      </c>
      <c r="D13" t="s">
        <v>9</v>
      </c>
      <c r="E13" s="4">
        <v>58</v>
      </c>
      <c r="F13" s="4">
        <v>65</v>
      </c>
      <c r="G13">
        <f>B13*(E13/100)+15</f>
        <v>125.19999999999999</v>
      </c>
      <c r="H13" s="3">
        <f>B13*(F13/100)+15</f>
        <v>138.5</v>
      </c>
    </row>
    <row r="16" spans="1:8" ht="12.75">
      <c r="A16" t="s">
        <v>0</v>
      </c>
      <c r="B16" s="1" t="s">
        <v>8</v>
      </c>
      <c r="E16" t="s">
        <v>4</v>
      </c>
      <c r="F16" t="s">
        <v>5</v>
      </c>
      <c r="G16" t="s">
        <v>6</v>
      </c>
      <c r="H16" t="s">
        <v>7</v>
      </c>
    </row>
    <row r="17" spans="1:8" ht="12.75">
      <c r="A17">
        <v>30</v>
      </c>
      <c r="B17">
        <f>220-A17</f>
        <v>190</v>
      </c>
      <c r="E17">
        <v>50</v>
      </c>
      <c r="F17">
        <v>60</v>
      </c>
      <c r="G17">
        <f>B17*(E17/100)+15</f>
        <v>110</v>
      </c>
      <c r="H17">
        <f>B17*(F17/100)+15</f>
        <v>129</v>
      </c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Y CHONI</dc:creator>
  <cp:keywords/>
  <dc:description/>
  <cp:lastModifiedBy>PEDRO Y CHONI</cp:lastModifiedBy>
  <dcterms:created xsi:type="dcterms:W3CDTF">2009-02-01T12:34:05Z</dcterms:created>
  <dcterms:modified xsi:type="dcterms:W3CDTF">2009-02-11T12:03:49Z</dcterms:modified>
  <cp:category/>
  <cp:version/>
  <cp:contentType/>
  <cp:contentStatus/>
</cp:coreProperties>
</file>